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95" windowWidth="15480" windowHeight="10890" activeTab="0"/>
  </bookViews>
  <sheets>
    <sheet name="午餐" sheetId="1" r:id="rId1"/>
  </sheets>
  <definedNames/>
  <calcPr fullCalcOnLoad="1"/>
</workbook>
</file>

<file path=xl/sharedStrings.xml><?xml version="1.0" encoding="utf-8"?>
<sst xmlns="http://schemas.openxmlformats.org/spreadsheetml/2006/main" count="232" uniqueCount="195">
  <si>
    <t>鮮口味有限公司  (03)490-3993</t>
  </si>
  <si>
    <t>日期</t>
  </si>
  <si>
    <t>星期</t>
  </si>
  <si>
    <t>主食</t>
  </si>
  <si>
    <t>主菜</t>
  </si>
  <si>
    <t>副菜</t>
  </si>
  <si>
    <t>青菜</t>
  </si>
  <si>
    <t xml:space="preserve">湯品 </t>
  </si>
  <si>
    <t>其他</t>
  </si>
  <si>
    <t>全穀
根莖類
(份)</t>
  </si>
  <si>
    <t>豆魚
肉蛋類
(份)</t>
  </si>
  <si>
    <t>蔬菜類
(份)</t>
  </si>
  <si>
    <t>油脂類
(份)</t>
  </si>
  <si>
    <t>總熱量
(大卡)</t>
  </si>
  <si>
    <t>水果</t>
  </si>
  <si>
    <t>季節
蔬菜</t>
  </si>
  <si>
    <t>季節
蔬菜</t>
  </si>
  <si>
    <t>季節
蔬菜</t>
  </si>
  <si>
    <t>水果</t>
  </si>
  <si>
    <t>一</t>
  </si>
  <si>
    <t>二</t>
  </si>
  <si>
    <t>二</t>
  </si>
  <si>
    <t>三</t>
  </si>
  <si>
    <t>四</t>
  </si>
  <si>
    <t>四</t>
  </si>
  <si>
    <t>五</t>
  </si>
  <si>
    <t>五</t>
  </si>
  <si>
    <t>一</t>
  </si>
  <si>
    <t>三</t>
  </si>
  <si>
    <t>營養小常識(營養活用術):</t>
  </si>
  <si>
    <t xml:space="preserve">六和高中105年6月份營養午餐菜單 </t>
  </si>
  <si>
    <t>六</t>
  </si>
  <si>
    <t>白飯</t>
  </si>
  <si>
    <t>紅燒肉</t>
  </si>
  <si>
    <t>蔭汁豆腐</t>
  </si>
  <si>
    <t>豬肉/燒</t>
  </si>
  <si>
    <t>豆腐.豆豉/煮</t>
  </si>
  <si>
    <t>蘿勒雞丁</t>
  </si>
  <si>
    <t>炸香腸</t>
  </si>
  <si>
    <t>絲瓜麵線</t>
  </si>
  <si>
    <t>雞丁.蘿勒/炒</t>
  </si>
  <si>
    <t>香腸/炸</t>
  </si>
  <si>
    <t>絲瓜.麵線/煮</t>
  </si>
  <si>
    <t>醬燒雞腿</t>
  </si>
  <si>
    <t>茄汁紅醬</t>
  </si>
  <si>
    <t>鮑菇黃瓜</t>
  </si>
  <si>
    <t>雞腿.甜麵醬/燒</t>
  </si>
  <si>
    <t>番茄.絞肉/煮</t>
  </si>
  <si>
    <t>杏鮑菇.黃瓜/炒</t>
  </si>
  <si>
    <t>卡拉雞腿堡</t>
  </si>
  <si>
    <t>蘿蔔燴貢丸</t>
  </si>
  <si>
    <t>芋香玉米</t>
  </si>
  <si>
    <t>雞腿堡/炸</t>
  </si>
  <si>
    <t>蘿蔔.貢丸/煮</t>
  </si>
  <si>
    <t>芋頭.玉米粒/煮</t>
  </si>
  <si>
    <t>地瓜飯</t>
  </si>
  <si>
    <t>黑胡椒肉柳</t>
  </si>
  <si>
    <t>海節滷豆干</t>
  </si>
  <si>
    <t>蟳絲花菜</t>
  </si>
  <si>
    <t>豬柳.黑胡椒/燴</t>
  </si>
  <si>
    <t>海帶節.豆干/滷</t>
  </si>
  <si>
    <t>蟹絲.花菜/炒</t>
  </si>
  <si>
    <t>泰式紅咖哩雞</t>
  </si>
  <si>
    <t>香蔥菜脯蛋</t>
  </si>
  <si>
    <t>鐵板銀芽</t>
  </si>
  <si>
    <t>雞肉.紅咖哩/燒</t>
  </si>
  <si>
    <t>蔥.菜脯.蛋/炒</t>
  </si>
  <si>
    <t>豆芽.肉絲/炒</t>
  </si>
  <si>
    <t>泡菜燒肉</t>
  </si>
  <si>
    <t>東坡豆腐</t>
  </si>
  <si>
    <t>脆皮蘿蔔糕</t>
  </si>
  <si>
    <t>肉片.泡菜/炒</t>
  </si>
  <si>
    <t>香菇.豆腐/燒</t>
  </si>
  <si>
    <t>蘿蔔糕/炸</t>
  </si>
  <si>
    <t>小米飯</t>
  </si>
  <si>
    <t>香妃雞排</t>
  </si>
  <si>
    <t>三色炒蛋</t>
  </si>
  <si>
    <t>紅燒冬瓜塊</t>
  </si>
  <si>
    <t>貴妃雞排/炸</t>
  </si>
  <si>
    <t>三色丁.蛋/炒</t>
  </si>
  <si>
    <t>冬瓜/燒</t>
  </si>
  <si>
    <t>義式香草雞</t>
  </si>
  <si>
    <t>梅干肉末</t>
  </si>
  <si>
    <t>蒜拌雙花</t>
  </si>
  <si>
    <t>蒜頭.花菜/炒</t>
  </si>
  <si>
    <t>咖哩魚球</t>
  </si>
  <si>
    <t>鐵板豆腐</t>
  </si>
  <si>
    <t>珠圓玉潤</t>
  </si>
  <si>
    <t>沙魚肉.咖哩/燴</t>
  </si>
  <si>
    <t>洋蔥.豆腐/炒</t>
  </si>
  <si>
    <t>蘿蔔.玉米/煮</t>
  </si>
  <si>
    <t>炸醬麵</t>
  </si>
  <si>
    <t>滷雞翅</t>
  </si>
  <si>
    <t>台式炸醬</t>
  </si>
  <si>
    <t>醬燒小肉包</t>
  </si>
  <si>
    <t>雞翅/滷</t>
  </si>
  <si>
    <t>絞肉.豆干/煮</t>
  </si>
  <si>
    <t>肉包/蒸</t>
  </si>
  <si>
    <t>紫米飯</t>
  </si>
  <si>
    <t>塔香雞丁</t>
  </si>
  <si>
    <t>蔥爆豆干</t>
  </si>
  <si>
    <t>翠綠素鮮</t>
  </si>
  <si>
    <t>雞丁.九層塔/炒</t>
  </si>
  <si>
    <t>蔥.豆干/炒</t>
  </si>
  <si>
    <t>黃瓜.素魷魚/炒</t>
  </si>
  <si>
    <t>香酥花枝排</t>
  </si>
  <si>
    <t>瓜子肉</t>
  </si>
  <si>
    <t>五彩銀芽</t>
  </si>
  <si>
    <t>花枝排/炸</t>
  </si>
  <si>
    <t>絞瓜.絞肉/煮</t>
  </si>
  <si>
    <t>豆芽.彩椒/炒</t>
  </si>
  <si>
    <t>薑汁肉片</t>
  </si>
  <si>
    <t>椒鹽炸蛋</t>
  </si>
  <si>
    <t>黃瓜火腿絲</t>
  </si>
  <si>
    <t>肉片.薑/煮</t>
  </si>
  <si>
    <t>蛋/炸</t>
  </si>
  <si>
    <t>大黃瓜.火腿/煮</t>
  </si>
  <si>
    <t>黑胡椒雞丁</t>
  </si>
  <si>
    <t>麻婆豆腐</t>
  </si>
  <si>
    <t>開陽扁蒲</t>
  </si>
  <si>
    <t>雞丁.黑胡椒/炒</t>
  </si>
  <si>
    <t>絞肉.豆腐/煮</t>
  </si>
  <si>
    <t>扁蒲.蝦米/煮</t>
  </si>
  <si>
    <t>三色炒飯</t>
  </si>
  <si>
    <t>紅燒排骨</t>
  </si>
  <si>
    <t>綜合滷味</t>
  </si>
  <si>
    <t>咖哩洋芋</t>
  </si>
  <si>
    <t>排骨/燒</t>
  </si>
  <si>
    <t>蘿蔔.素肚/滷</t>
  </si>
  <si>
    <t>洋芋.絞肉/煮</t>
  </si>
  <si>
    <t>胚芽米飯</t>
  </si>
  <si>
    <t>蘑菇雞丁</t>
  </si>
  <si>
    <t>海芽炒蛋</t>
  </si>
  <si>
    <t>敏豆金針菇</t>
  </si>
  <si>
    <t>雞肉.蘑菇/煮</t>
  </si>
  <si>
    <t>海帶芽.蛋/炒</t>
  </si>
  <si>
    <t>敏豆.金針菇/炒</t>
  </si>
  <si>
    <t>藍帶豬排</t>
  </si>
  <si>
    <t>蜜汁干丁</t>
  </si>
  <si>
    <t>香菇高麗菜</t>
  </si>
  <si>
    <t>豆干.芝麻/炒</t>
  </si>
  <si>
    <t>香菇.高麗菜/炒</t>
  </si>
  <si>
    <t>辣子雞丁</t>
  </si>
  <si>
    <t>芙蓉絲瓜</t>
  </si>
  <si>
    <t>富貴雙拼</t>
  </si>
  <si>
    <t>雞丁/炒</t>
  </si>
  <si>
    <t>蛋.絲瓜/炒</t>
  </si>
  <si>
    <t>芋頭丸.馬鈴薯球/炸</t>
  </si>
  <si>
    <t>綠豆湯</t>
  </si>
  <si>
    <t>綠豆</t>
  </si>
  <si>
    <t>味噌湯</t>
  </si>
  <si>
    <t>味噌.豆腐</t>
  </si>
  <si>
    <t>玉米濃湯</t>
  </si>
  <si>
    <t>玉米粒.雞蛋</t>
  </si>
  <si>
    <t>海芽蛋花湯</t>
  </si>
  <si>
    <t>海帶芽.雞蛋</t>
  </si>
  <si>
    <t>蔬菜濃湯</t>
  </si>
  <si>
    <t>蔬菜.蛋</t>
  </si>
  <si>
    <t>青木瓜排骨湯</t>
  </si>
  <si>
    <t>青木瓜.排骨</t>
  </si>
  <si>
    <t>仙草蜜</t>
  </si>
  <si>
    <t>仙草</t>
  </si>
  <si>
    <t>榨菜蛋花湯</t>
  </si>
  <si>
    <t>榨菜.雞蛋</t>
  </si>
  <si>
    <t>芋香西米露</t>
  </si>
  <si>
    <t>西谷米.芋頭</t>
  </si>
  <si>
    <t>酸菜肉片湯</t>
  </si>
  <si>
    <t>酸菜.肉片</t>
  </si>
  <si>
    <t>菇菇湯</t>
  </si>
  <si>
    <t>香菇.金針菇</t>
  </si>
  <si>
    <t>紫菜蛋花湯</t>
  </si>
  <si>
    <t>紫菜.雞蛋</t>
  </si>
  <si>
    <t>酸辣湯</t>
  </si>
  <si>
    <t>豬血.豆腐</t>
  </si>
  <si>
    <t>QQ冬瓜茶</t>
  </si>
  <si>
    <t>冬瓜糖.QQ</t>
  </si>
  <si>
    <t>羅宋湯</t>
  </si>
  <si>
    <t>番茄.洋蔥</t>
  </si>
  <si>
    <t>味噌豆腐湯</t>
  </si>
  <si>
    <t>薑絲冬瓜湯</t>
  </si>
  <si>
    <t>薑絲.冬瓜</t>
  </si>
  <si>
    <t>雙色蘿蔔湯</t>
  </si>
  <si>
    <t>紅蘿蔔.白蘿蔔</t>
  </si>
  <si>
    <t>綠豆薏仁湯</t>
  </si>
  <si>
    <t>綠豆.薏仁</t>
  </si>
  <si>
    <t>番茄肉醬
義大利麵</t>
  </si>
  <si>
    <t>起司豬排/炸</t>
  </si>
  <si>
    <t>梅乾菜.絞肉/煮</t>
  </si>
  <si>
    <t>雞肉/燴</t>
  </si>
  <si>
    <t>1.鋅+蛋白質=促進發育、預防感冒</t>
  </si>
  <si>
    <t>2.維生素E+硒=抗老化、預防癌症與心臟病</t>
  </si>
  <si>
    <t>3.膳食纖維+牛磺酸=預防動脈硬化、降低膽固醇</t>
  </si>
  <si>
    <t>※總供餐天數:19天</t>
  </si>
  <si>
    <t>黃金柳葉魚</t>
  </si>
  <si>
    <t>柳葉魚/炸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</si>
</sst>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m/d;@"/>
  </numFmts>
  <fonts count="5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微軟正黑體"/>
      <family val="2"/>
    </font>
    <font>
      <sz val="11"/>
      <name val="微軟正黑體"/>
      <family val="2"/>
    </font>
    <font>
      <sz val="6"/>
      <name val="微軟正黑體"/>
      <family val="2"/>
    </font>
    <font>
      <sz val="7"/>
      <name val="微軟正黑體"/>
      <family val="2"/>
    </font>
    <font>
      <sz val="8"/>
      <name val="微軟正黑體"/>
      <family val="2"/>
    </font>
    <font>
      <sz val="10"/>
      <name val="微軟正黑體"/>
      <family val="2"/>
    </font>
    <font>
      <sz val="12"/>
      <name val="華康少女文字W3"/>
      <family val="1"/>
    </font>
    <font>
      <sz val="12"/>
      <name val="華康少女文字W5"/>
      <family val="1"/>
    </font>
    <font>
      <b/>
      <sz val="20"/>
      <color indexed="36"/>
      <name val="微軟正黑體"/>
      <family val="2"/>
    </font>
    <font>
      <b/>
      <sz val="12"/>
      <color indexed="36"/>
      <name val="華康娃娃體(P)"/>
      <family val="0"/>
    </font>
    <font>
      <b/>
      <sz val="7"/>
      <color indexed="36"/>
      <name val="華康娃娃體(P)"/>
      <family val="0"/>
    </font>
    <font>
      <b/>
      <sz val="9"/>
      <color indexed="36"/>
      <name val="華康娃娃體(P)"/>
      <family val="0"/>
    </font>
    <font>
      <b/>
      <sz val="12"/>
      <color indexed="45"/>
      <name val="華康娃娃體(P)"/>
      <family val="0"/>
    </font>
    <font>
      <b/>
      <sz val="7"/>
      <color indexed="45"/>
      <name val="華康娃娃體(P)"/>
      <family val="0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7030A0"/>
      <name val="華康娃娃體(P)"/>
      <family val="0"/>
    </font>
    <font>
      <b/>
      <sz val="7"/>
      <color rgb="FF7030A0"/>
      <name val="華康娃娃體(P)"/>
      <family val="0"/>
    </font>
    <font>
      <b/>
      <sz val="12"/>
      <color rgb="FFFF6699"/>
      <name val="華康娃娃體(P)"/>
      <family val="0"/>
    </font>
    <font>
      <b/>
      <sz val="7"/>
      <color rgb="FFFF6699"/>
      <name val="華康娃娃體(P)"/>
      <family val="0"/>
    </font>
    <font>
      <b/>
      <sz val="20"/>
      <color rgb="FF7030A0"/>
      <name val="微軟正黑體"/>
      <family val="2"/>
    </font>
    <font>
      <b/>
      <sz val="9"/>
      <color rgb="FF7030A0"/>
      <name val="華康娃娃體(P)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/>
      <bottom style="double"/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</borders>
  <cellStyleXfs count="14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4" borderId="0" applyNumberFormat="0" applyBorder="0" applyAlignment="0" applyProtection="0"/>
    <xf numFmtId="0" fontId="4" fillId="35" borderId="0" applyNumberFormat="0" applyBorder="0" applyAlignment="0" applyProtection="0"/>
    <xf numFmtId="0" fontId="37" fillId="0" borderId="1" applyNumberFormat="0" applyFill="0" applyAlignment="0" applyProtection="0"/>
    <xf numFmtId="0" fontId="5" fillId="0" borderId="2" applyNumberFormat="0" applyFill="0" applyAlignment="0" applyProtection="0"/>
    <xf numFmtId="0" fontId="38" fillId="3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39" fillId="38" borderId="3" applyNumberFormat="0" applyAlignment="0" applyProtection="0"/>
    <xf numFmtId="0" fontId="7" fillId="39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8" fillId="0" borderId="6" applyNumberFormat="0" applyFill="0" applyAlignment="0" applyProtection="0"/>
    <xf numFmtId="0" fontId="0" fillId="40" borderId="7" applyNumberFormat="0" applyFont="0" applyAlignment="0" applyProtection="0"/>
    <xf numFmtId="0" fontId="0" fillId="41" borderId="8" applyNumberFormat="0" applyFont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45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35" fillId="48" borderId="0" applyNumberFormat="0" applyBorder="0" applyAlignment="0" applyProtection="0"/>
    <xf numFmtId="0" fontId="3" fillId="29" borderId="0" applyNumberFormat="0" applyBorder="0" applyAlignment="0" applyProtection="0"/>
    <xf numFmtId="0" fontId="35" fillId="49" borderId="0" applyNumberFormat="0" applyBorder="0" applyAlignment="0" applyProtection="0"/>
    <xf numFmtId="0" fontId="3" fillId="31" borderId="0" applyNumberFormat="0" applyBorder="0" applyAlignment="0" applyProtection="0"/>
    <xf numFmtId="0" fontId="35" fillId="50" borderId="0" applyNumberFormat="0" applyBorder="0" applyAlignment="0" applyProtection="0"/>
    <xf numFmtId="0" fontId="3" fillId="5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12" applyNumberFormat="0" applyFill="0" applyAlignment="0" applyProtection="0"/>
    <xf numFmtId="0" fontId="45" fillId="0" borderId="13" applyNumberFormat="0" applyFill="0" applyAlignment="0" applyProtection="0"/>
    <xf numFmtId="0" fontId="13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52" borderId="3" applyNumberFormat="0" applyAlignment="0" applyProtection="0"/>
    <xf numFmtId="0" fontId="15" fillId="13" borderId="4" applyNumberFormat="0" applyAlignment="0" applyProtection="0"/>
    <xf numFmtId="0" fontId="47" fillId="38" borderId="15" applyNumberFormat="0" applyAlignment="0" applyProtection="0"/>
    <xf numFmtId="0" fontId="16" fillId="39" borderId="16" applyNumberFormat="0" applyAlignment="0" applyProtection="0"/>
    <xf numFmtId="0" fontId="48" fillId="53" borderId="17" applyNumberFormat="0" applyAlignment="0" applyProtection="0"/>
    <xf numFmtId="0" fontId="17" fillId="54" borderId="18" applyNumberFormat="0" applyAlignment="0" applyProtection="0"/>
    <xf numFmtId="0" fontId="49" fillId="5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vertical="center"/>
    </xf>
    <xf numFmtId="177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wrapText="1" shrinkToFit="1"/>
    </xf>
    <xf numFmtId="0" fontId="25" fillId="0" borderId="0" xfId="0" applyFont="1" applyFill="1" applyBorder="1" applyAlignment="1">
      <alignment horizontal="center" vertical="center" shrinkToFit="1"/>
    </xf>
    <xf numFmtId="0" fontId="20" fillId="0" borderId="19" xfId="66" applyFont="1" applyFill="1" applyBorder="1" applyAlignment="1">
      <alignment vertical="center" wrapText="1"/>
      <protection/>
    </xf>
    <xf numFmtId="177" fontId="21" fillId="0" borderId="20" xfId="67" applyNumberFormat="1" applyFont="1" applyFill="1" applyBorder="1" applyAlignment="1">
      <alignment horizontal="center" vertical="center" wrapText="1" shrinkToFit="1"/>
      <protection/>
    </xf>
    <xf numFmtId="0" fontId="21" fillId="0" borderId="20" xfId="67" applyFont="1" applyFill="1" applyBorder="1" applyAlignment="1">
      <alignment horizontal="center" vertical="center" wrapText="1" shrinkToFit="1"/>
      <protection/>
    </xf>
    <xf numFmtId="0" fontId="21" fillId="0" borderId="20" xfId="67" applyFont="1" applyFill="1" applyBorder="1" applyAlignment="1">
      <alignment horizontal="center" vertical="center" shrinkToFit="1"/>
      <protection/>
    </xf>
    <xf numFmtId="0" fontId="21" fillId="0" borderId="20" xfId="67" applyFont="1" applyFill="1" applyBorder="1" applyAlignment="1">
      <alignment horizontal="center" vertical="center" wrapText="1" shrinkToFit="1"/>
      <protection/>
    </xf>
    <xf numFmtId="0" fontId="21" fillId="0" borderId="20" xfId="67" applyFont="1" applyFill="1" applyBorder="1" applyAlignment="1">
      <alignment horizontal="center" vertical="center" shrinkToFit="1"/>
      <protection/>
    </xf>
    <xf numFmtId="0" fontId="22" fillId="0" borderId="20" xfId="67" applyFont="1" applyFill="1" applyBorder="1" applyAlignment="1">
      <alignment horizontal="center" vertical="center" wrapText="1"/>
      <protection/>
    </xf>
    <xf numFmtId="177" fontId="27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77" fontId="26" fillId="0" borderId="0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center" vertical="center" shrinkToFit="1"/>
    </xf>
    <xf numFmtId="0" fontId="21" fillId="0" borderId="23" xfId="53" applyFont="1" applyFill="1" applyBorder="1" applyAlignment="1">
      <alignment horizontal="center" vertical="center" shrinkToFit="1"/>
      <protection/>
    </xf>
    <xf numFmtId="0" fontId="23" fillId="0" borderId="24" xfId="53" applyFont="1" applyFill="1" applyBorder="1" applyAlignment="1">
      <alignment horizontal="center" vertical="center" shrinkToFit="1"/>
      <protection/>
    </xf>
    <xf numFmtId="0" fontId="20" fillId="0" borderId="19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0" fillId="0" borderId="25" xfId="0" applyFont="1" applyFill="1" applyBorder="1" applyAlignment="1">
      <alignment horizontal="center" vertical="center" shrinkToFit="1"/>
    </xf>
    <xf numFmtId="0" fontId="23" fillId="0" borderId="26" xfId="0" applyFont="1" applyFill="1" applyBorder="1" applyAlignment="1">
      <alignment horizontal="center" vertical="center" shrinkToFit="1"/>
    </xf>
    <xf numFmtId="0" fontId="23" fillId="0" borderId="27" xfId="0" applyFont="1" applyFill="1" applyBorder="1" applyAlignment="1">
      <alignment horizontal="center" vertical="center" shrinkToFit="1"/>
    </xf>
    <xf numFmtId="0" fontId="21" fillId="0" borderId="27" xfId="0" applyFont="1" applyFill="1" applyBorder="1" applyAlignment="1">
      <alignment horizontal="center" vertical="center" shrinkToFit="1"/>
    </xf>
    <xf numFmtId="0" fontId="21" fillId="0" borderId="25" xfId="0" applyFont="1" applyFill="1" applyBorder="1" applyAlignment="1">
      <alignment horizontal="center" vertical="center" shrinkToFit="1"/>
    </xf>
    <xf numFmtId="0" fontId="20" fillId="0" borderId="27" xfId="0" applyFont="1" applyFill="1" applyBorder="1" applyAlignment="1">
      <alignment horizontal="center" vertical="center" shrinkToFit="1"/>
    </xf>
    <xf numFmtId="0" fontId="24" fillId="0" borderId="26" xfId="0" applyFont="1" applyFill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 shrinkToFit="1"/>
    </xf>
    <xf numFmtId="0" fontId="21" fillId="0" borderId="29" xfId="0" applyFont="1" applyFill="1" applyBorder="1" applyAlignment="1">
      <alignment vertical="center" shrinkToFit="1"/>
    </xf>
    <xf numFmtId="0" fontId="20" fillId="0" borderId="21" xfId="0" applyFont="1" applyFill="1" applyBorder="1" applyAlignment="1">
      <alignment vertical="center" shrinkToFit="1"/>
    </xf>
    <xf numFmtId="0" fontId="21" fillId="0" borderId="21" xfId="0" applyFont="1" applyFill="1" applyBorder="1" applyAlignment="1">
      <alignment vertical="center" shrinkToFit="1"/>
    </xf>
    <xf numFmtId="0" fontId="21" fillId="0" borderId="22" xfId="0" applyFont="1" applyFill="1" applyBorder="1" applyAlignment="1">
      <alignment horizontal="center" vertical="center" shrinkToFit="1"/>
    </xf>
    <xf numFmtId="0" fontId="24" fillId="0" borderId="30" xfId="0" applyFont="1" applyFill="1" applyBorder="1" applyAlignment="1">
      <alignment horizontal="center" vertical="center" shrinkToFit="1"/>
    </xf>
    <xf numFmtId="0" fontId="23" fillId="0" borderId="30" xfId="0" applyFont="1" applyFill="1" applyBorder="1" applyAlignment="1">
      <alignment horizontal="center" vertical="center" shrinkToFit="1"/>
    </xf>
    <xf numFmtId="0" fontId="20" fillId="0" borderId="31" xfId="0" applyFont="1" applyFill="1" applyBorder="1" applyAlignment="1">
      <alignment horizontal="center" vertical="center" shrinkToFit="1"/>
    </xf>
    <xf numFmtId="0" fontId="21" fillId="0" borderId="32" xfId="0" applyFont="1" applyFill="1" applyBorder="1" applyAlignment="1">
      <alignment horizontal="center" vertical="center" shrinkToFit="1"/>
    </xf>
    <xf numFmtId="0" fontId="21" fillId="0" borderId="22" xfId="0" applyFont="1" applyFill="1" applyBorder="1" applyAlignment="1">
      <alignment vertical="center" shrinkToFit="1"/>
    </xf>
    <xf numFmtId="0" fontId="23" fillId="0" borderId="33" xfId="0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 shrinkToFit="1"/>
    </xf>
    <xf numFmtId="0" fontId="52" fillId="0" borderId="19" xfId="0" applyFont="1" applyFill="1" applyBorder="1" applyAlignment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54" fillId="0" borderId="19" xfId="0" applyFont="1" applyFill="1" applyBorder="1" applyAlignment="1">
      <alignment horizontal="center" vertical="center" shrinkToFit="1"/>
    </xf>
    <xf numFmtId="0" fontId="54" fillId="0" borderId="30" xfId="0" applyFont="1" applyFill="1" applyBorder="1" applyAlignment="1">
      <alignment horizontal="center" vertical="center" shrinkToFit="1"/>
    </xf>
    <xf numFmtId="0" fontId="52" fillId="0" borderId="30" xfId="0" applyFont="1" applyFill="1" applyBorder="1" applyAlignment="1">
      <alignment horizontal="center" vertical="center" shrinkToFi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1" fillId="0" borderId="34" xfId="67" applyFont="1" applyFill="1" applyBorder="1" applyAlignment="1">
      <alignment horizontal="center" vertical="center" shrinkToFit="1"/>
      <protection/>
    </xf>
    <xf numFmtId="0" fontId="21" fillId="0" borderId="35" xfId="67" applyFont="1" applyFill="1" applyBorder="1" applyAlignment="1">
      <alignment horizontal="center" vertical="center" shrinkToFit="1"/>
      <protection/>
    </xf>
    <xf numFmtId="0" fontId="20" fillId="0" borderId="34" xfId="0" applyFont="1" applyFill="1" applyBorder="1" applyAlignment="1">
      <alignment horizontal="center" vertical="center" shrinkToFit="1"/>
    </xf>
    <xf numFmtId="0" fontId="20" fillId="0" borderId="35" xfId="0" applyFont="1" applyFill="1" applyBorder="1" applyAlignment="1">
      <alignment horizontal="center" vertical="center" shrinkToFit="1"/>
    </xf>
    <xf numFmtId="176" fontId="20" fillId="0" borderId="19" xfId="0" applyNumberFormat="1" applyFont="1" applyFill="1" applyBorder="1" applyAlignment="1">
      <alignment horizontal="center" vertical="center" shrinkToFit="1"/>
    </xf>
    <xf numFmtId="176" fontId="20" fillId="0" borderId="35" xfId="0" applyNumberFormat="1" applyFont="1" applyFill="1" applyBorder="1" applyAlignment="1">
      <alignment horizontal="center" vertical="center" shrinkToFit="1"/>
    </xf>
    <xf numFmtId="0" fontId="26" fillId="0" borderId="0" xfId="0" applyFont="1" applyFill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0" fontId="20" fillId="0" borderId="36" xfId="0" applyFont="1" applyFill="1" applyBorder="1" applyAlignment="1">
      <alignment horizontal="center" vertical="center" shrinkToFit="1"/>
    </xf>
    <xf numFmtId="176" fontId="20" fillId="0" borderId="36" xfId="0" applyNumberFormat="1" applyFont="1" applyFill="1" applyBorder="1" applyAlignment="1">
      <alignment horizontal="center" vertical="center" shrinkToFit="1"/>
    </xf>
    <xf numFmtId="176" fontId="20" fillId="0" borderId="34" xfId="0" applyNumberFormat="1" applyFont="1" applyFill="1" applyBorder="1" applyAlignment="1">
      <alignment horizontal="center" vertical="center" shrinkToFi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177" fontId="26" fillId="0" borderId="22" xfId="67" applyNumberFormat="1" applyFont="1" applyFill="1" applyBorder="1" applyAlignment="1">
      <alignment horizontal="center" vertical="center" shrinkToFit="1"/>
      <protection/>
    </xf>
    <xf numFmtId="177" fontId="26" fillId="0" borderId="19" xfId="67" applyNumberFormat="1" applyFont="1" applyFill="1" applyBorder="1" applyAlignment="1">
      <alignment horizontal="center" vertical="center" shrinkToFit="1"/>
      <protection/>
    </xf>
    <xf numFmtId="0" fontId="26" fillId="0" borderId="22" xfId="53" applyFont="1" applyFill="1" applyBorder="1" applyAlignment="1">
      <alignment horizontal="center" vertical="center"/>
      <protection/>
    </xf>
    <xf numFmtId="0" fontId="26" fillId="0" borderId="19" xfId="53" applyFont="1" applyFill="1" applyBorder="1" applyAlignment="1">
      <alignment horizontal="center" vertical="center"/>
      <protection/>
    </xf>
    <xf numFmtId="177" fontId="26" fillId="0" borderId="20" xfId="67" applyNumberFormat="1" applyFont="1" applyFill="1" applyBorder="1" applyAlignment="1">
      <alignment horizontal="center" vertical="center" shrinkToFit="1"/>
      <protection/>
    </xf>
    <xf numFmtId="0" fontId="26" fillId="0" borderId="20" xfId="53" applyFont="1" applyFill="1" applyBorder="1" applyAlignment="1">
      <alignment horizontal="center" vertical="center"/>
      <protection/>
    </xf>
    <xf numFmtId="0" fontId="20" fillId="0" borderId="22" xfId="0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 shrinkToFit="1"/>
    </xf>
    <xf numFmtId="177" fontId="26" fillId="0" borderId="30" xfId="67" applyNumberFormat="1" applyFont="1" applyFill="1" applyBorder="1" applyAlignment="1">
      <alignment horizontal="center" vertical="center" shrinkToFit="1"/>
      <protection/>
    </xf>
    <xf numFmtId="0" fontId="26" fillId="0" borderId="30" xfId="53" applyFont="1" applyFill="1" applyBorder="1" applyAlignment="1">
      <alignment horizontal="center" vertical="center"/>
      <protection/>
    </xf>
    <xf numFmtId="0" fontId="20" fillId="0" borderId="30" xfId="0" applyFont="1" applyFill="1" applyBorder="1" applyAlignment="1">
      <alignment horizontal="center" vertical="center" shrinkToFit="1"/>
    </xf>
    <xf numFmtId="0" fontId="20" fillId="0" borderId="21" xfId="0" applyFont="1" applyFill="1" applyBorder="1" applyAlignment="1">
      <alignment horizontal="center" vertical="center" shrinkToFit="1"/>
    </xf>
    <xf numFmtId="177" fontId="26" fillId="0" borderId="20" xfId="67" applyNumberFormat="1" applyFont="1" applyFill="1" applyBorder="1" applyAlignment="1">
      <alignment horizontal="center" vertical="center" shrinkToFit="1"/>
      <protection/>
    </xf>
    <xf numFmtId="177" fontId="26" fillId="0" borderId="30" xfId="67" applyNumberFormat="1" applyFont="1" applyFill="1" applyBorder="1" applyAlignment="1">
      <alignment horizontal="center" vertical="center" shrinkToFit="1"/>
      <protection/>
    </xf>
    <xf numFmtId="0" fontId="26" fillId="0" borderId="20" xfId="53" applyFont="1" applyFill="1" applyBorder="1" applyAlignment="1">
      <alignment horizontal="center" vertical="center"/>
      <protection/>
    </xf>
    <xf numFmtId="0" fontId="26" fillId="0" borderId="30" xfId="53" applyFont="1" applyFill="1" applyBorder="1" applyAlignment="1">
      <alignment horizontal="center" vertical="center"/>
      <protection/>
    </xf>
    <xf numFmtId="0" fontId="25" fillId="0" borderId="21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1" fillId="0" borderId="19" xfId="67" applyFont="1" applyFill="1" applyBorder="1" applyAlignment="1">
      <alignment horizontal="center" vertical="center" shrinkToFit="1"/>
      <protection/>
    </xf>
    <xf numFmtId="0" fontId="55" fillId="0" borderId="37" xfId="0" applyFont="1" applyFill="1" applyBorder="1" applyAlignment="1">
      <alignment horizontal="center" vertical="center"/>
    </xf>
    <xf numFmtId="0" fontId="21" fillId="0" borderId="25" xfId="67" applyFont="1" applyFill="1" applyBorder="1" applyAlignment="1">
      <alignment horizontal="center" vertical="center" shrinkToFit="1"/>
      <protection/>
    </xf>
    <xf numFmtId="0" fontId="21" fillId="0" borderId="38" xfId="67" applyFont="1" applyFill="1" applyBorder="1" applyAlignment="1">
      <alignment horizontal="center" vertical="center" shrinkToFit="1"/>
      <protection/>
    </xf>
    <xf numFmtId="177" fontId="20" fillId="0" borderId="34" xfId="67" applyNumberFormat="1" applyFont="1" applyFill="1" applyBorder="1" applyAlignment="1">
      <alignment horizontal="center" vertical="center" shrinkToFit="1"/>
      <protection/>
    </xf>
    <xf numFmtId="0" fontId="26" fillId="0" borderId="36" xfId="53" applyFont="1" applyFill="1" applyBorder="1" applyAlignment="1">
      <alignment horizontal="center" vertical="center"/>
      <protection/>
    </xf>
    <xf numFmtId="0" fontId="26" fillId="0" borderId="34" xfId="53" applyFont="1" applyFill="1" applyBorder="1" applyAlignment="1">
      <alignment horizontal="center" vertical="center"/>
      <protection/>
    </xf>
    <xf numFmtId="177" fontId="20" fillId="0" borderId="36" xfId="67" applyNumberFormat="1" applyFont="1" applyFill="1" applyBorder="1" applyAlignment="1">
      <alignment horizontal="center" vertical="center" shrinkToFit="1"/>
      <protection/>
    </xf>
    <xf numFmtId="177" fontId="20" fillId="0" borderId="35" xfId="67" applyNumberFormat="1" applyFont="1" applyFill="1" applyBorder="1" applyAlignment="1">
      <alignment horizontal="center" vertical="center" shrinkToFit="1"/>
      <protection/>
    </xf>
    <xf numFmtId="0" fontId="21" fillId="0" borderId="39" xfId="67" applyFont="1" applyFill="1" applyBorder="1" applyAlignment="1">
      <alignment horizontal="center" vertical="center" shrinkToFit="1"/>
      <protection/>
    </xf>
    <xf numFmtId="0" fontId="21" fillId="0" borderId="40" xfId="67" applyFont="1" applyFill="1" applyBorder="1" applyAlignment="1">
      <alignment horizontal="center" vertical="center" shrinkToFit="1"/>
      <protection/>
    </xf>
    <xf numFmtId="0" fontId="56" fillId="0" borderId="20" xfId="0" applyFont="1" applyFill="1" applyBorder="1" applyAlignment="1">
      <alignment horizontal="center" vertical="center" wrapText="1" shrinkToFit="1"/>
    </xf>
    <xf numFmtId="0" fontId="56" fillId="0" borderId="19" xfId="0" applyFont="1" applyFill="1" applyBorder="1" applyAlignment="1">
      <alignment horizontal="center" vertical="center" wrapText="1" shrinkToFit="1"/>
    </xf>
    <xf numFmtId="0" fontId="26" fillId="0" borderId="35" xfId="53" applyFont="1" applyFill="1" applyBorder="1" applyAlignment="1">
      <alignment horizontal="center" vertical="center"/>
      <protection/>
    </xf>
    <xf numFmtId="177" fontId="26" fillId="0" borderId="34" xfId="67" applyNumberFormat="1" applyFont="1" applyFill="1" applyBorder="1" applyAlignment="1">
      <alignment horizontal="center" vertical="center" shrinkToFit="1"/>
      <protection/>
    </xf>
    <xf numFmtId="0" fontId="25" fillId="0" borderId="20" xfId="0" applyFont="1" applyFill="1" applyBorder="1" applyAlignment="1">
      <alignment horizontal="center" vertical="center" wrapText="1"/>
    </xf>
    <xf numFmtId="177" fontId="26" fillId="0" borderId="21" xfId="67" applyNumberFormat="1" applyFont="1" applyFill="1" applyBorder="1" applyAlignment="1">
      <alignment horizontal="center" vertical="center" shrinkToFit="1"/>
      <protection/>
    </xf>
    <xf numFmtId="0" fontId="26" fillId="0" borderId="21" xfId="53" applyFont="1" applyFill="1" applyBorder="1" applyAlignment="1">
      <alignment horizontal="center" vertical="center"/>
      <protection/>
    </xf>
    <xf numFmtId="0" fontId="21" fillId="0" borderId="19" xfId="0" applyFont="1" applyFill="1" applyBorder="1" applyAlignment="1">
      <alignment horizontal="center" vertical="center" shrinkToFit="1"/>
    </xf>
    <xf numFmtId="0" fontId="21" fillId="0" borderId="34" xfId="0" applyFont="1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center" vertical="center" shrinkToFit="1"/>
    </xf>
  </cellXfs>
  <cellStyles count="126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10" xfId="51"/>
    <cellStyle name="一般 2" xfId="52"/>
    <cellStyle name="一般 2 2" xfId="53"/>
    <cellStyle name="一般 2 2 2" xfId="54"/>
    <cellStyle name="一般 2 2 3" xfId="55"/>
    <cellStyle name="一般 2 2_102.4月各校_5月各校4.17(landy) 2 2" xfId="56"/>
    <cellStyle name="一般 2_食材試算表(99年上學期)22" xfId="57"/>
    <cellStyle name="一般 3" xfId="58"/>
    <cellStyle name="一般 4" xfId="59"/>
    <cellStyle name="一般 5" xfId="60"/>
    <cellStyle name="一般 6" xfId="61"/>
    <cellStyle name="一般 6 2" xfId="62"/>
    <cellStyle name="一般 7" xfId="63"/>
    <cellStyle name="一般 8" xfId="64"/>
    <cellStyle name="一般 9" xfId="65"/>
    <cellStyle name="一般_振聲月菜單991211" xfId="66"/>
    <cellStyle name="一般_龜山6月菜單" xfId="67"/>
    <cellStyle name="Comma" xfId="68"/>
    <cellStyle name="Comma [0]" xfId="69"/>
    <cellStyle name="中等" xfId="70"/>
    <cellStyle name="中等 2" xfId="71"/>
    <cellStyle name="合計" xfId="72"/>
    <cellStyle name="合計 2" xfId="73"/>
    <cellStyle name="好" xfId="74"/>
    <cellStyle name="好 2" xfId="75"/>
    <cellStyle name="好_12月菜單明細" xfId="76"/>
    <cellStyle name="好_1月菜單" xfId="77"/>
    <cellStyle name="好_作業-12月菜單明細" xfId="78"/>
    <cellStyle name="好_食材試算表(99年上學期)" xfId="79"/>
    <cellStyle name="好_食材試算表(99年上學期)22" xfId="80"/>
    <cellStyle name="好_振聲2月菜單" xfId="81"/>
    <cellStyle name="好_振聲3月菜單" xfId="82"/>
    <cellStyle name="好_振聲5月菜單" xfId="83"/>
    <cellStyle name="好_振聲月菜單991209" xfId="84"/>
    <cellStyle name="好_振聲月菜單991211" xfId="85"/>
    <cellStyle name="好_振聲國中部12月份菜單" xfId="86"/>
    <cellStyle name="好_振聲菜單" xfId="87"/>
    <cellStyle name="好_振聲菜單(筱筑版)" xfId="88"/>
    <cellStyle name="Percent" xfId="89"/>
    <cellStyle name="計算方式" xfId="90"/>
    <cellStyle name="計算方式 2" xfId="91"/>
    <cellStyle name="Currency" xfId="92"/>
    <cellStyle name="Currency [0]" xfId="93"/>
    <cellStyle name="連結的儲存格" xfId="94"/>
    <cellStyle name="連結的儲存格 2" xfId="95"/>
    <cellStyle name="備註" xfId="96"/>
    <cellStyle name="備註 2" xfId="97"/>
    <cellStyle name="超連結 2" xfId="98"/>
    <cellStyle name="說明文字" xfId="99"/>
    <cellStyle name="說明文字 2" xfId="100"/>
    <cellStyle name="輔色1" xfId="101"/>
    <cellStyle name="輔色1 2" xfId="102"/>
    <cellStyle name="輔色2" xfId="103"/>
    <cellStyle name="輔色2 2" xfId="104"/>
    <cellStyle name="輔色3" xfId="105"/>
    <cellStyle name="輔色3 2" xfId="106"/>
    <cellStyle name="輔色4" xfId="107"/>
    <cellStyle name="輔色4 2" xfId="108"/>
    <cellStyle name="輔色5" xfId="109"/>
    <cellStyle name="輔色5 2" xfId="110"/>
    <cellStyle name="輔色6" xfId="111"/>
    <cellStyle name="輔色6 2" xfId="112"/>
    <cellStyle name="標題" xfId="113"/>
    <cellStyle name="標題 1" xfId="114"/>
    <cellStyle name="標題 1 1" xfId="115"/>
    <cellStyle name="標題 1 2" xfId="116"/>
    <cellStyle name="標題 2" xfId="117"/>
    <cellStyle name="標題 2 2" xfId="118"/>
    <cellStyle name="標題 3" xfId="119"/>
    <cellStyle name="標題 3 2" xfId="120"/>
    <cellStyle name="標題 4" xfId="121"/>
    <cellStyle name="標題 4 2" xfId="122"/>
    <cellStyle name="標題 5" xfId="123"/>
    <cellStyle name="標題 6" xfId="124"/>
    <cellStyle name="輸入" xfId="125"/>
    <cellStyle name="輸入 2" xfId="126"/>
    <cellStyle name="輸出" xfId="127"/>
    <cellStyle name="輸出 2" xfId="128"/>
    <cellStyle name="檢查儲存格" xfId="129"/>
    <cellStyle name="檢查儲存格 2" xfId="130"/>
    <cellStyle name="壞" xfId="131"/>
    <cellStyle name="壞 2" xfId="132"/>
    <cellStyle name="壞_12月菜單明細" xfId="133"/>
    <cellStyle name="壞_作業-12月菜單明細" xfId="134"/>
    <cellStyle name="壞_食材試算表(99年上學期)" xfId="135"/>
    <cellStyle name="壞_食材試算表(99年上學期)22" xfId="136"/>
    <cellStyle name="壞_振聲月菜單991211" xfId="137"/>
    <cellStyle name="警告文字" xfId="138"/>
    <cellStyle name="警告文字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40</xdr:row>
      <xdr:rowOff>247650</xdr:rowOff>
    </xdr:from>
    <xdr:to>
      <xdr:col>8</xdr:col>
      <xdr:colOff>171450</xdr:colOff>
      <xdr:row>45</xdr:row>
      <xdr:rowOff>47625</xdr:rowOff>
    </xdr:to>
    <xdr:pic>
      <xdr:nvPicPr>
        <xdr:cNvPr id="1" name="圖片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8201025"/>
          <a:ext cx="1000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40</xdr:row>
      <xdr:rowOff>152400</xdr:rowOff>
    </xdr:from>
    <xdr:to>
      <xdr:col>13</xdr:col>
      <xdr:colOff>171450</xdr:colOff>
      <xdr:row>45</xdr:row>
      <xdr:rowOff>76200</xdr:rowOff>
    </xdr:to>
    <xdr:pic>
      <xdr:nvPicPr>
        <xdr:cNvPr id="2" name="圖片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8105775"/>
          <a:ext cx="1152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0</xdr:row>
      <xdr:rowOff>19050</xdr:rowOff>
    </xdr:from>
    <xdr:to>
      <xdr:col>12</xdr:col>
      <xdr:colOff>171450</xdr:colOff>
      <xdr:row>0</xdr:row>
      <xdr:rowOff>742950</xdr:rowOff>
    </xdr:to>
    <xdr:pic>
      <xdr:nvPicPr>
        <xdr:cNvPr id="3" name="圖片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67350" y="190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120" zoomScaleNormal="120" zoomScalePageLayoutView="0" workbookViewId="0" topLeftCell="A1">
      <selection activeCell="C3" sqref="C3:N44"/>
    </sheetView>
  </sheetViews>
  <sheetFormatPr defaultColWidth="9.00390625" defaultRowHeight="18" customHeight="1"/>
  <cols>
    <col min="1" max="1" width="3.125" style="7" customWidth="1"/>
    <col min="2" max="2" width="3.125" style="1" customWidth="1"/>
    <col min="3" max="3" width="7.125" style="10" customWidth="1"/>
    <col min="4" max="6" width="11.625" style="8" customWidth="1"/>
    <col min="7" max="7" width="5.625" style="9" customWidth="1"/>
    <col min="8" max="8" width="11.625" style="8" customWidth="1"/>
    <col min="9" max="9" width="4.625" style="5" customWidth="1"/>
    <col min="10" max="14" width="3.625" style="6" customWidth="1"/>
    <col min="15" max="16384" width="9.00390625" style="1" customWidth="1"/>
  </cols>
  <sheetData>
    <row r="1" spans="1:14" ht="60" customHeight="1">
      <c r="A1" s="95" t="s">
        <v>30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30.75" customHeight="1" thickBot="1">
      <c r="A2" s="12" t="s">
        <v>1</v>
      </c>
      <c r="B2" s="13" t="s">
        <v>2</v>
      </c>
      <c r="C2" s="14" t="s">
        <v>3</v>
      </c>
      <c r="D2" s="14" t="s">
        <v>4</v>
      </c>
      <c r="E2" s="96" t="s">
        <v>5</v>
      </c>
      <c r="F2" s="97"/>
      <c r="G2" s="15" t="s">
        <v>6</v>
      </c>
      <c r="H2" s="16" t="s">
        <v>7</v>
      </c>
      <c r="I2" s="16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13</v>
      </c>
    </row>
    <row r="3" spans="1:14" ht="15" customHeight="1" thickTop="1">
      <c r="A3" s="101">
        <v>42522</v>
      </c>
      <c r="B3" s="99" t="s">
        <v>22</v>
      </c>
      <c r="C3" s="81" t="s">
        <v>32</v>
      </c>
      <c r="D3" s="22" t="s">
        <v>33</v>
      </c>
      <c r="E3" s="22" t="s">
        <v>34</v>
      </c>
      <c r="F3" s="22" t="s">
        <v>193</v>
      </c>
      <c r="G3" s="73" t="s">
        <v>17</v>
      </c>
      <c r="H3" s="46" t="s">
        <v>148</v>
      </c>
      <c r="I3" s="42"/>
      <c r="J3" s="70">
        <v>7.5</v>
      </c>
      <c r="K3" s="70">
        <v>2.6</v>
      </c>
      <c r="L3" s="70">
        <v>2.5</v>
      </c>
      <c r="M3" s="70">
        <v>2.5</v>
      </c>
      <c r="N3" s="71">
        <f aca="true" t="shared" si="0" ref="N3:N9">J3*70+K3*75+M3*45+L3*25</f>
        <v>895</v>
      </c>
    </row>
    <row r="4" spans="1:14" s="4" customFormat="1" ht="12" customHeight="1">
      <c r="A4" s="98"/>
      <c r="B4" s="100"/>
      <c r="C4" s="82"/>
      <c r="D4" s="2" t="s">
        <v>35</v>
      </c>
      <c r="E4" s="2" t="s">
        <v>36</v>
      </c>
      <c r="F4" s="2" t="s">
        <v>194</v>
      </c>
      <c r="G4" s="74"/>
      <c r="H4" s="2" t="s">
        <v>149</v>
      </c>
      <c r="I4" s="43"/>
      <c r="J4" s="64"/>
      <c r="K4" s="64"/>
      <c r="L4" s="64"/>
      <c r="M4" s="64"/>
      <c r="N4" s="72"/>
    </row>
    <row r="5" spans="1:14" ht="15" customHeight="1">
      <c r="A5" s="98">
        <v>42523</v>
      </c>
      <c r="B5" s="100" t="s">
        <v>24</v>
      </c>
      <c r="C5" s="83" t="s">
        <v>32</v>
      </c>
      <c r="D5" s="54" t="s">
        <v>37</v>
      </c>
      <c r="E5" s="24" t="s">
        <v>38</v>
      </c>
      <c r="F5" s="26" t="s">
        <v>39</v>
      </c>
      <c r="G5" s="60" t="s">
        <v>16</v>
      </c>
      <c r="H5" s="26" t="s">
        <v>150</v>
      </c>
      <c r="I5" s="103" t="s">
        <v>14</v>
      </c>
      <c r="J5" s="64">
        <v>6.7</v>
      </c>
      <c r="K5" s="64">
        <v>2.6</v>
      </c>
      <c r="L5" s="64">
        <v>2.5</v>
      </c>
      <c r="M5" s="64">
        <v>2.6</v>
      </c>
      <c r="N5" s="72">
        <f>J5*70+K5*75+M5*45+L5*25+60</f>
        <v>903.5</v>
      </c>
    </row>
    <row r="6" spans="1:14" s="4" customFormat="1" ht="12" customHeight="1">
      <c r="A6" s="98"/>
      <c r="B6" s="100"/>
      <c r="C6" s="82"/>
      <c r="D6" s="55" t="s">
        <v>40</v>
      </c>
      <c r="E6" s="2" t="s">
        <v>41</v>
      </c>
      <c r="F6" s="25" t="s">
        <v>42</v>
      </c>
      <c r="G6" s="74"/>
      <c r="H6" s="2" t="s">
        <v>151</v>
      </c>
      <c r="I6" s="103"/>
      <c r="J6" s="64"/>
      <c r="K6" s="64"/>
      <c r="L6" s="64"/>
      <c r="M6" s="64"/>
      <c r="N6" s="72"/>
    </row>
    <row r="7" spans="1:14" ht="15" customHeight="1">
      <c r="A7" s="98">
        <v>42524</v>
      </c>
      <c r="B7" s="100" t="s">
        <v>26</v>
      </c>
      <c r="C7" s="105" t="s">
        <v>185</v>
      </c>
      <c r="D7" s="24" t="s">
        <v>43</v>
      </c>
      <c r="E7" s="27" t="s">
        <v>44</v>
      </c>
      <c r="F7" s="24" t="s">
        <v>45</v>
      </c>
      <c r="G7" s="60" t="s">
        <v>16</v>
      </c>
      <c r="H7" s="38" t="s">
        <v>152</v>
      </c>
      <c r="J7" s="64">
        <v>6.5</v>
      </c>
      <c r="K7" s="64">
        <v>2.6</v>
      </c>
      <c r="L7" s="64">
        <v>2.7</v>
      </c>
      <c r="M7" s="64">
        <v>2.5</v>
      </c>
      <c r="N7" s="72">
        <f t="shared" si="0"/>
        <v>830</v>
      </c>
    </row>
    <row r="8" spans="1:14" s="4" customFormat="1" ht="12" customHeight="1">
      <c r="A8" s="98"/>
      <c r="B8" s="100"/>
      <c r="C8" s="106"/>
      <c r="D8" s="2" t="s">
        <v>46</v>
      </c>
      <c r="E8" s="28" t="s">
        <v>47</v>
      </c>
      <c r="F8" s="2" t="s">
        <v>48</v>
      </c>
      <c r="G8" s="74"/>
      <c r="H8" s="2" t="s">
        <v>153</v>
      </c>
      <c r="J8" s="64"/>
      <c r="K8" s="64"/>
      <c r="L8" s="64"/>
      <c r="M8" s="64"/>
      <c r="N8" s="72"/>
    </row>
    <row r="9" spans="1:14" ht="15" customHeight="1">
      <c r="A9" s="98">
        <v>42525</v>
      </c>
      <c r="B9" s="100" t="s">
        <v>31</v>
      </c>
      <c r="C9" s="83" t="s">
        <v>32</v>
      </c>
      <c r="D9" s="24" t="s">
        <v>49</v>
      </c>
      <c r="E9" s="24" t="s">
        <v>50</v>
      </c>
      <c r="F9" s="21" t="s">
        <v>51</v>
      </c>
      <c r="G9" s="60" t="s">
        <v>16</v>
      </c>
      <c r="H9" s="26" t="s">
        <v>154</v>
      </c>
      <c r="I9" s="103"/>
      <c r="J9" s="64">
        <v>6.5</v>
      </c>
      <c r="K9" s="64">
        <v>2.6</v>
      </c>
      <c r="L9" s="64">
        <v>2.5</v>
      </c>
      <c r="M9" s="64">
        <v>2.6</v>
      </c>
      <c r="N9" s="72">
        <f t="shared" si="0"/>
        <v>829.5</v>
      </c>
    </row>
    <row r="10" spans="1:14" s="4" customFormat="1" ht="12" customHeight="1" thickBot="1">
      <c r="A10" s="102"/>
      <c r="B10" s="107"/>
      <c r="C10" s="86"/>
      <c r="D10" s="47" t="s">
        <v>52</v>
      </c>
      <c r="E10" s="48" t="s">
        <v>53</v>
      </c>
      <c r="F10" s="48" t="s">
        <v>54</v>
      </c>
      <c r="G10" s="61"/>
      <c r="H10" s="48" t="s">
        <v>155</v>
      </c>
      <c r="I10" s="104"/>
      <c r="J10" s="65"/>
      <c r="K10" s="65"/>
      <c r="L10" s="65"/>
      <c r="M10" s="65"/>
      <c r="N10" s="67"/>
    </row>
    <row r="11" spans="1:14" ht="15" customHeight="1" thickTop="1">
      <c r="A11" s="76">
        <v>42527</v>
      </c>
      <c r="B11" s="78" t="s">
        <v>19</v>
      </c>
      <c r="C11" s="44" t="s">
        <v>55</v>
      </c>
      <c r="D11" s="21" t="s">
        <v>56</v>
      </c>
      <c r="E11" s="21" t="s">
        <v>57</v>
      </c>
      <c r="F11" s="21" t="s">
        <v>58</v>
      </c>
      <c r="G11" s="92" t="s">
        <v>17</v>
      </c>
      <c r="H11" s="34" t="s">
        <v>156</v>
      </c>
      <c r="I11" s="45"/>
      <c r="J11" s="82">
        <v>6.5</v>
      </c>
      <c r="K11" s="82">
        <v>2.6</v>
      </c>
      <c r="L11" s="82">
        <v>2.6</v>
      </c>
      <c r="M11" s="82">
        <v>2.8</v>
      </c>
      <c r="N11" s="66">
        <f>J11*70+K11*75+M11*45+L11*25</f>
        <v>841</v>
      </c>
    </row>
    <row r="12" spans="1:14" s="4" customFormat="1" ht="12" customHeight="1">
      <c r="A12" s="108"/>
      <c r="B12" s="100"/>
      <c r="C12" s="29"/>
      <c r="D12" s="2" t="s">
        <v>59</v>
      </c>
      <c r="E12" s="2" t="s">
        <v>60</v>
      </c>
      <c r="F12" s="2" t="s">
        <v>61</v>
      </c>
      <c r="G12" s="74"/>
      <c r="H12" s="33" t="s">
        <v>157</v>
      </c>
      <c r="I12" s="3"/>
      <c r="J12" s="64"/>
      <c r="K12" s="64"/>
      <c r="L12" s="64"/>
      <c r="M12" s="64"/>
      <c r="N12" s="72"/>
    </row>
    <row r="13" spans="1:14" ht="15" customHeight="1">
      <c r="A13" s="108">
        <f>A11+1</f>
        <v>42528</v>
      </c>
      <c r="B13" s="100" t="s">
        <v>21</v>
      </c>
      <c r="C13" s="83" t="s">
        <v>32</v>
      </c>
      <c r="D13" s="56" t="s">
        <v>62</v>
      </c>
      <c r="E13" s="24" t="s">
        <v>63</v>
      </c>
      <c r="F13" s="24" t="s">
        <v>64</v>
      </c>
      <c r="G13" s="109" t="s">
        <v>17</v>
      </c>
      <c r="H13" s="26" t="s">
        <v>158</v>
      </c>
      <c r="I13" s="62"/>
      <c r="J13" s="64">
        <v>6.5</v>
      </c>
      <c r="K13" s="64">
        <v>2.6</v>
      </c>
      <c r="L13" s="64">
        <v>2.7</v>
      </c>
      <c r="M13" s="64">
        <v>2.5</v>
      </c>
      <c r="N13" s="72">
        <f>J13*70+K13*75+M13*45+L13*25</f>
        <v>830</v>
      </c>
    </row>
    <row r="14" spans="1:14" s="4" customFormat="1" ht="12" customHeight="1">
      <c r="A14" s="108"/>
      <c r="B14" s="100"/>
      <c r="C14" s="82"/>
      <c r="D14" s="57" t="s">
        <v>65</v>
      </c>
      <c r="E14" s="2" t="s">
        <v>66</v>
      </c>
      <c r="F14" s="2" t="s">
        <v>67</v>
      </c>
      <c r="G14" s="74"/>
      <c r="H14" s="2" t="s">
        <v>159</v>
      </c>
      <c r="I14" s="62"/>
      <c r="J14" s="64"/>
      <c r="K14" s="64"/>
      <c r="L14" s="64"/>
      <c r="M14" s="64"/>
      <c r="N14" s="72"/>
    </row>
    <row r="15" spans="1:14" ht="15" customHeight="1">
      <c r="A15" s="108">
        <f>A13+1</f>
        <v>42529</v>
      </c>
      <c r="B15" s="100" t="s">
        <v>22</v>
      </c>
      <c r="C15" s="83" t="s">
        <v>32</v>
      </c>
      <c r="D15" s="54" t="s">
        <v>68</v>
      </c>
      <c r="E15" s="24" t="s">
        <v>69</v>
      </c>
      <c r="F15" s="56" t="s">
        <v>70</v>
      </c>
      <c r="G15" s="109" t="s">
        <v>17</v>
      </c>
      <c r="H15" s="26" t="s">
        <v>160</v>
      </c>
      <c r="J15" s="64">
        <v>7.5</v>
      </c>
      <c r="K15" s="64">
        <v>2.4</v>
      </c>
      <c r="L15" s="64">
        <v>2.6</v>
      </c>
      <c r="M15" s="64">
        <v>2.6</v>
      </c>
      <c r="N15" s="72">
        <f>J15*70+K15*75+M15*45+L15*25</f>
        <v>887</v>
      </c>
    </row>
    <row r="16" spans="1:14" s="4" customFormat="1" ht="12" customHeight="1" thickBot="1">
      <c r="A16" s="108"/>
      <c r="B16" s="100"/>
      <c r="C16" s="82"/>
      <c r="D16" s="55" t="s">
        <v>71</v>
      </c>
      <c r="E16" s="2" t="s">
        <v>72</v>
      </c>
      <c r="F16" s="57" t="s">
        <v>73</v>
      </c>
      <c r="G16" s="74"/>
      <c r="H16" s="2" t="s">
        <v>161</v>
      </c>
      <c r="J16" s="64"/>
      <c r="K16" s="64"/>
      <c r="L16" s="64"/>
      <c r="M16" s="64"/>
      <c r="N16" s="72"/>
    </row>
    <row r="17" spans="1:14" ht="15" customHeight="1" thickTop="1">
      <c r="A17" s="75">
        <v>42534</v>
      </c>
      <c r="B17" s="77" t="s">
        <v>27</v>
      </c>
      <c r="C17" s="81" t="s">
        <v>74</v>
      </c>
      <c r="D17" s="49" t="s">
        <v>75</v>
      </c>
      <c r="E17" s="22" t="s">
        <v>76</v>
      </c>
      <c r="F17" s="22" t="s">
        <v>77</v>
      </c>
      <c r="G17" s="73" t="s">
        <v>17</v>
      </c>
      <c r="H17" s="50" t="s">
        <v>162</v>
      </c>
      <c r="I17" s="51"/>
      <c r="J17" s="70">
        <v>6.5</v>
      </c>
      <c r="K17" s="70">
        <v>2.5</v>
      </c>
      <c r="L17" s="70">
        <v>2.6</v>
      </c>
      <c r="M17" s="70">
        <v>2.8</v>
      </c>
      <c r="N17" s="71">
        <f>J17*70+K17*75+M17*45+L17*25</f>
        <v>833.5</v>
      </c>
    </row>
    <row r="18" spans="1:14" s="4" customFormat="1" ht="12" customHeight="1">
      <c r="A18" s="76"/>
      <c r="B18" s="78"/>
      <c r="C18" s="82"/>
      <c r="D18" s="30" t="s">
        <v>78</v>
      </c>
      <c r="E18" s="2" t="s">
        <v>79</v>
      </c>
      <c r="F18" s="2" t="s">
        <v>80</v>
      </c>
      <c r="G18" s="74"/>
      <c r="H18" s="33" t="s">
        <v>163</v>
      </c>
      <c r="I18" s="3"/>
      <c r="J18" s="64"/>
      <c r="K18" s="64"/>
      <c r="L18" s="64"/>
      <c r="M18" s="64"/>
      <c r="N18" s="72"/>
    </row>
    <row r="19" spans="1:14" ht="15" customHeight="1">
      <c r="A19" s="79">
        <v>42536</v>
      </c>
      <c r="B19" s="80" t="s">
        <v>28</v>
      </c>
      <c r="C19" s="83" t="s">
        <v>32</v>
      </c>
      <c r="D19" s="54" t="s">
        <v>81</v>
      </c>
      <c r="E19" s="24" t="s">
        <v>82</v>
      </c>
      <c r="F19" s="24" t="s">
        <v>83</v>
      </c>
      <c r="G19" s="60" t="s">
        <v>17</v>
      </c>
      <c r="H19" s="35" t="s">
        <v>164</v>
      </c>
      <c r="I19" s="38"/>
      <c r="J19" s="64">
        <v>7.5</v>
      </c>
      <c r="K19" s="64">
        <v>2.6</v>
      </c>
      <c r="L19" s="64">
        <v>2.7</v>
      </c>
      <c r="M19" s="64">
        <v>2.5</v>
      </c>
      <c r="N19" s="72">
        <f>J19*70+K19*75+M19*45+L19*25</f>
        <v>900</v>
      </c>
    </row>
    <row r="20" spans="1:14" s="4" customFormat="1" ht="12" customHeight="1">
      <c r="A20" s="76"/>
      <c r="B20" s="78"/>
      <c r="C20" s="82"/>
      <c r="D20" s="55" t="s">
        <v>188</v>
      </c>
      <c r="E20" s="2" t="s">
        <v>187</v>
      </c>
      <c r="F20" s="2" t="s">
        <v>84</v>
      </c>
      <c r="G20" s="74"/>
      <c r="H20" s="33" t="s">
        <v>165</v>
      </c>
      <c r="I20" s="39"/>
      <c r="J20" s="64"/>
      <c r="K20" s="64"/>
      <c r="L20" s="64"/>
      <c r="M20" s="64"/>
      <c r="N20" s="72"/>
    </row>
    <row r="21" spans="1:14" ht="15.75">
      <c r="A21" s="79">
        <f>A19+1</f>
        <v>42537</v>
      </c>
      <c r="B21" s="80" t="s">
        <v>23</v>
      </c>
      <c r="C21" s="83" t="s">
        <v>32</v>
      </c>
      <c r="D21" s="56" t="s">
        <v>85</v>
      </c>
      <c r="E21" s="24" t="s">
        <v>86</v>
      </c>
      <c r="F21" s="24" t="s">
        <v>87</v>
      </c>
      <c r="G21" s="60" t="s">
        <v>17</v>
      </c>
      <c r="H21" s="31" t="s">
        <v>166</v>
      </c>
      <c r="I21" s="62" t="s">
        <v>14</v>
      </c>
      <c r="J21" s="64">
        <v>6.6</v>
      </c>
      <c r="K21" s="64">
        <v>2.5</v>
      </c>
      <c r="L21" s="64">
        <v>2.5</v>
      </c>
      <c r="M21" s="64">
        <v>2.5</v>
      </c>
      <c r="N21" s="72">
        <f>J21*70+K21*75+M21*45+L21*25+60</f>
        <v>884.5</v>
      </c>
    </row>
    <row r="22" spans="1:14" s="4" customFormat="1" ht="12" customHeight="1">
      <c r="A22" s="76"/>
      <c r="B22" s="78"/>
      <c r="C22" s="82"/>
      <c r="D22" s="57" t="s">
        <v>88</v>
      </c>
      <c r="E22" s="2" t="s">
        <v>89</v>
      </c>
      <c r="F22" s="2" t="s">
        <v>90</v>
      </c>
      <c r="G22" s="74"/>
      <c r="H22" s="32" t="s">
        <v>167</v>
      </c>
      <c r="I22" s="62"/>
      <c r="J22" s="64"/>
      <c r="K22" s="64"/>
      <c r="L22" s="64"/>
      <c r="M22" s="64"/>
      <c r="N22" s="72"/>
    </row>
    <row r="23" spans="1:14" ht="15.75">
      <c r="A23" s="79">
        <f>A21+1</f>
        <v>42538</v>
      </c>
      <c r="B23" s="80" t="s">
        <v>25</v>
      </c>
      <c r="C23" s="83" t="s">
        <v>91</v>
      </c>
      <c r="D23" s="24" t="s">
        <v>92</v>
      </c>
      <c r="E23" s="24" t="s">
        <v>93</v>
      </c>
      <c r="F23" s="56" t="s">
        <v>94</v>
      </c>
      <c r="G23" s="60" t="s">
        <v>17</v>
      </c>
      <c r="H23" s="36" t="s">
        <v>168</v>
      </c>
      <c r="I23" s="112"/>
      <c r="J23" s="64">
        <v>6.7</v>
      </c>
      <c r="K23" s="64">
        <v>2.4</v>
      </c>
      <c r="L23" s="64">
        <v>2.7</v>
      </c>
      <c r="M23" s="64">
        <v>2.8</v>
      </c>
      <c r="N23" s="66">
        <f>J23*70+K23*75+M23*45+L23*25</f>
        <v>842.5</v>
      </c>
    </row>
    <row r="24" spans="1:14" s="4" customFormat="1" ht="12.75" customHeight="1" thickBot="1">
      <c r="A24" s="84"/>
      <c r="B24" s="85"/>
      <c r="C24" s="86"/>
      <c r="D24" s="48" t="s">
        <v>95</v>
      </c>
      <c r="E24" s="48" t="s">
        <v>96</v>
      </c>
      <c r="F24" s="58" t="s">
        <v>97</v>
      </c>
      <c r="G24" s="61"/>
      <c r="H24" s="52" t="s">
        <v>169</v>
      </c>
      <c r="I24" s="114"/>
      <c r="J24" s="65"/>
      <c r="K24" s="65"/>
      <c r="L24" s="65"/>
      <c r="M24" s="65"/>
      <c r="N24" s="67"/>
    </row>
    <row r="25" spans="1:14" ht="16.5" thickTop="1">
      <c r="A25" s="110">
        <v>42541</v>
      </c>
      <c r="B25" s="111" t="s">
        <v>19</v>
      </c>
      <c r="C25" s="87" t="s">
        <v>98</v>
      </c>
      <c r="D25" s="21" t="s">
        <v>99</v>
      </c>
      <c r="E25" s="21" t="s">
        <v>100</v>
      </c>
      <c r="F25" s="21" t="s">
        <v>101</v>
      </c>
      <c r="G25" s="92" t="s">
        <v>17</v>
      </c>
      <c r="H25" s="34" t="s">
        <v>170</v>
      </c>
      <c r="I25" s="112"/>
      <c r="J25" s="82">
        <v>6.5</v>
      </c>
      <c r="K25" s="82">
        <v>2.6</v>
      </c>
      <c r="L25" s="82">
        <v>2.4</v>
      </c>
      <c r="M25" s="82">
        <v>2.5</v>
      </c>
      <c r="N25" s="66">
        <f>J25*70+K25*75+M25*45+L25*25</f>
        <v>822.5</v>
      </c>
    </row>
    <row r="26" spans="1:14" s="4" customFormat="1" ht="12" customHeight="1">
      <c r="A26" s="76"/>
      <c r="B26" s="78"/>
      <c r="C26" s="82"/>
      <c r="D26" s="2" t="s">
        <v>102</v>
      </c>
      <c r="E26" s="2" t="s">
        <v>103</v>
      </c>
      <c r="F26" s="2" t="s">
        <v>104</v>
      </c>
      <c r="G26" s="74"/>
      <c r="H26" s="32" t="s">
        <v>171</v>
      </c>
      <c r="I26" s="113"/>
      <c r="J26" s="64"/>
      <c r="K26" s="64"/>
      <c r="L26" s="64"/>
      <c r="M26" s="64"/>
      <c r="N26" s="72"/>
    </row>
    <row r="27" spans="1:14" ht="15.75">
      <c r="A27" s="88">
        <f>A25+1</f>
        <v>42542</v>
      </c>
      <c r="B27" s="90" t="s">
        <v>21</v>
      </c>
      <c r="C27" s="83" t="s">
        <v>32</v>
      </c>
      <c r="D27" s="24" t="s">
        <v>105</v>
      </c>
      <c r="E27" s="24" t="s">
        <v>106</v>
      </c>
      <c r="F27" s="24" t="s">
        <v>107</v>
      </c>
      <c r="G27" s="109" t="s">
        <v>17</v>
      </c>
      <c r="H27" s="35" t="s">
        <v>172</v>
      </c>
      <c r="I27" s="113"/>
      <c r="J27" s="64">
        <v>6.7</v>
      </c>
      <c r="K27" s="64">
        <v>2.4</v>
      </c>
      <c r="L27" s="64">
        <v>2.5</v>
      </c>
      <c r="M27" s="64">
        <v>2.5</v>
      </c>
      <c r="N27" s="72">
        <f>J27*70+K27*75+M27*45+L27*25</f>
        <v>824</v>
      </c>
    </row>
    <row r="28" spans="1:14" s="4" customFormat="1" ht="12" customHeight="1">
      <c r="A28" s="76"/>
      <c r="B28" s="78"/>
      <c r="C28" s="82"/>
      <c r="D28" s="2" t="s">
        <v>108</v>
      </c>
      <c r="E28" s="2" t="s">
        <v>109</v>
      </c>
      <c r="F28" s="2" t="s">
        <v>110</v>
      </c>
      <c r="G28" s="74"/>
      <c r="H28" s="32" t="s">
        <v>173</v>
      </c>
      <c r="I28" s="113"/>
      <c r="J28" s="64"/>
      <c r="K28" s="64"/>
      <c r="L28" s="64"/>
      <c r="M28" s="64"/>
      <c r="N28" s="72"/>
    </row>
    <row r="29" spans="1:14" ht="15.75" customHeight="1">
      <c r="A29" s="88">
        <f>A27+1</f>
        <v>42543</v>
      </c>
      <c r="B29" s="90" t="s">
        <v>28</v>
      </c>
      <c r="C29" s="83" t="s">
        <v>32</v>
      </c>
      <c r="D29" s="24" t="s">
        <v>111</v>
      </c>
      <c r="E29" s="54" t="s">
        <v>112</v>
      </c>
      <c r="F29" s="21" t="s">
        <v>113</v>
      </c>
      <c r="G29" s="109" t="s">
        <v>17</v>
      </c>
      <c r="H29" s="36" t="s">
        <v>174</v>
      </c>
      <c r="I29" s="62"/>
      <c r="J29" s="64">
        <v>7.5</v>
      </c>
      <c r="K29" s="64">
        <v>2.4</v>
      </c>
      <c r="L29" s="64">
        <v>2.5</v>
      </c>
      <c r="M29" s="64">
        <v>2.5</v>
      </c>
      <c r="N29" s="72">
        <f>J29*70+K29*75+M29*45+L29*25</f>
        <v>880</v>
      </c>
    </row>
    <row r="30" spans="1:14" s="4" customFormat="1" ht="12" customHeight="1">
      <c r="A30" s="110"/>
      <c r="B30" s="111"/>
      <c r="C30" s="82"/>
      <c r="D30" s="2" t="s">
        <v>114</v>
      </c>
      <c r="E30" s="55" t="s">
        <v>115</v>
      </c>
      <c r="F30" s="25" t="s">
        <v>116</v>
      </c>
      <c r="G30" s="74"/>
      <c r="H30" s="37" t="s">
        <v>175</v>
      </c>
      <c r="I30" s="62"/>
      <c r="J30" s="64"/>
      <c r="K30" s="64"/>
      <c r="L30" s="64"/>
      <c r="M30" s="64"/>
      <c r="N30" s="72"/>
    </row>
    <row r="31" spans="1:14" ht="15.75">
      <c r="A31" s="88">
        <f>A29+1</f>
        <v>42544</v>
      </c>
      <c r="B31" s="100" t="s">
        <v>24</v>
      </c>
      <c r="C31" s="83" t="s">
        <v>32</v>
      </c>
      <c r="D31" s="24" t="s">
        <v>117</v>
      </c>
      <c r="E31" s="24" t="s">
        <v>118</v>
      </c>
      <c r="F31" s="24" t="s">
        <v>119</v>
      </c>
      <c r="G31" s="109" t="s">
        <v>17</v>
      </c>
      <c r="H31" s="35" t="s">
        <v>176</v>
      </c>
      <c r="I31" s="62" t="s">
        <v>18</v>
      </c>
      <c r="J31" s="64">
        <v>6.6</v>
      </c>
      <c r="K31" s="64">
        <v>2.6</v>
      </c>
      <c r="L31" s="64">
        <v>2.5</v>
      </c>
      <c r="M31" s="64">
        <v>2.5</v>
      </c>
      <c r="N31" s="72">
        <f>J31*70+K31*75+M31*45+L31*25+60</f>
        <v>892</v>
      </c>
    </row>
    <row r="32" spans="1:14" s="4" customFormat="1" ht="12.75" customHeight="1">
      <c r="A32" s="76"/>
      <c r="B32" s="100"/>
      <c r="C32" s="82"/>
      <c r="D32" s="2" t="s">
        <v>120</v>
      </c>
      <c r="E32" s="2" t="s">
        <v>121</v>
      </c>
      <c r="F32" s="2" t="s">
        <v>122</v>
      </c>
      <c r="G32" s="74"/>
      <c r="H32" s="32" t="s">
        <v>177</v>
      </c>
      <c r="I32" s="62"/>
      <c r="J32" s="64"/>
      <c r="K32" s="64"/>
      <c r="L32" s="64"/>
      <c r="M32" s="64"/>
      <c r="N32" s="72"/>
    </row>
    <row r="33" spans="1:14" ht="15.75" customHeight="1">
      <c r="A33" s="88">
        <f>A31+1</f>
        <v>42545</v>
      </c>
      <c r="B33" s="90" t="s">
        <v>26</v>
      </c>
      <c r="C33" s="83" t="s">
        <v>123</v>
      </c>
      <c r="D33" s="24" t="s">
        <v>124</v>
      </c>
      <c r="E33" s="24" t="s">
        <v>125</v>
      </c>
      <c r="F33" s="21" t="s">
        <v>126</v>
      </c>
      <c r="G33" s="92" t="s">
        <v>15</v>
      </c>
      <c r="H33" s="35" t="s">
        <v>178</v>
      </c>
      <c r="I33" s="94"/>
      <c r="J33" s="64">
        <v>6.7</v>
      </c>
      <c r="K33" s="64">
        <v>2.5</v>
      </c>
      <c r="L33" s="64">
        <v>2.5</v>
      </c>
      <c r="M33" s="64">
        <v>2.8</v>
      </c>
      <c r="N33" s="66">
        <f>J33*70+K33*75+M33*45+L33*25</f>
        <v>845</v>
      </c>
    </row>
    <row r="34" spans="1:14" s="4" customFormat="1" ht="12.75" customHeight="1" thickBot="1">
      <c r="A34" s="89"/>
      <c r="B34" s="91"/>
      <c r="C34" s="82"/>
      <c r="D34" s="2" t="s">
        <v>127</v>
      </c>
      <c r="E34" s="2" t="s">
        <v>128</v>
      </c>
      <c r="F34" s="25" t="s">
        <v>129</v>
      </c>
      <c r="G34" s="93"/>
      <c r="H34" s="32" t="s">
        <v>151</v>
      </c>
      <c r="I34" s="63"/>
      <c r="J34" s="65"/>
      <c r="K34" s="65"/>
      <c r="L34" s="65"/>
      <c r="M34" s="65"/>
      <c r="N34" s="67"/>
    </row>
    <row r="35" spans="1:14" ht="18" customHeight="1" thickTop="1">
      <c r="A35" s="75">
        <f>A33+3</f>
        <v>42548</v>
      </c>
      <c r="B35" s="77" t="s">
        <v>27</v>
      </c>
      <c r="C35" s="81" t="s">
        <v>130</v>
      </c>
      <c r="D35" s="22" t="s">
        <v>131</v>
      </c>
      <c r="E35" s="22" t="s">
        <v>132</v>
      </c>
      <c r="F35" s="22" t="s">
        <v>133</v>
      </c>
      <c r="G35" s="73" t="s">
        <v>17</v>
      </c>
      <c r="H35" s="50" t="s">
        <v>179</v>
      </c>
      <c r="I35" s="53"/>
      <c r="J35" s="70">
        <v>6.8</v>
      </c>
      <c r="K35" s="70">
        <v>2.6</v>
      </c>
      <c r="L35" s="70">
        <v>2.7</v>
      </c>
      <c r="M35" s="70">
        <v>2.5</v>
      </c>
      <c r="N35" s="71">
        <f>J35*70+K35*75+M35*45+L35*25</f>
        <v>851</v>
      </c>
    </row>
    <row r="36" spans="1:14" ht="18" customHeight="1">
      <c r="A36" s="76"/>
      <c r="B36" s="78"/>
      <c r="C36" s="82"/>
      <c r="D36" s="2" t="s">
        <v>134</v>
      </c>
      <c r="E36" s="2" t="s">
        <v>135</v>
      </c>
      <c r="F36" s="2" t="s">
        <v>136</v>
      </c>
      <c r="G36" s="74"/>
      <c r="H36" s="32" t="s">
        <v>180</v>
      </c>
      <c r="I36" s="40"/>
      <c r="J36" s="64"/>
      <c r="K36" s="64"/>
      <c r="L36" s="64"/>
      <c r="M36" s="64"/>
      <c r="N36" s="72"/>
    </row>
    <row r="37" spans="1:14" ht="15.75" customHeight="1">
      <c r="A37" s="79">
        <f>A35+1</f>
        <v>42549</v>
      </c>
      <c r="B37" s="80" t="s">
        <v>20</v>
      </c>
      <c r="C37" s="83" t="s">
        <v>32</v>
      </c>
      <c r="D37" s="54" t="s">
        <v>137</v>
      </c>
      <c r="E37" s="24" t="s">
        <v>138</v>
      </c>
      <c r="F37" s="24" t="s">
        <v>139</v>
      </c>
      <c r="G37" s="60" t="s">
        <v>17</v>
      </c>
      <c r="H37" s="31" t="s">
        <v>181</v>
      </c>
      <c r="I37" s="41"/>
      <c r="J37" s="64">
        <v>6.6</v>
      </c>
      <c r="K37" s="64">
        <v>2.5</v>
      </c>
      <c r="L37" s="64">
        <v>2.6</v>
      </c>
      <c r="M37" s="64">
        <v>2.5</v>
      </c>
      <c r="N37" s="72">
        <f>J37*70+K37*75+M37*45+L37*25</f>
        <v>827</v>
      </c>
    </row>
    <row r="38" spans="1:14" ht="15.75" customHeight="1">
      <c r="A38" s="76"/>
      <c r="B38" s="78"/>
      <c r="C38" s="82"/>
      <c r="D38" s="55" t="s">
        <v>186</v>
      </c>
      <c r="E38" s="33" t="s">
        <v>140</v>
      </c>
      <c r="F38" s="2" t="s">
        <v>141</v>
      </c>
      <c r="G38" s="74"/>
      <c r="H38" s="32" t="s">
        <v>182</v>
      </c>
      <c r="I38" s="11"/>
      <c r="J38" s="64"/>
      <c r="K38" s="64"/>
      <c r="L38" s="64"/>
      <c r="M38" s="64"/>
      <c r="N38" s="72"/>
    </row>
    <row r="39" spans="1:14" ht="15.75" customHeight="1">
      <c r="A39" s="79">
        <f>A37+1</f>
        <v>42550</v>
      </c>
      <c r="B39" s="80" t="s">
        <v>22</v>
      </c>
      <c r="C39" s="83" t="s">
        <v>32</v>
      </c>
      <c r="D39" s="24" t="s">
        <v>142</v>
      </c>
      <c r="E39" s="24" t="s">
        <v>143</v>
      </c>
      <c r="F39" s="54" t="s">
        <v>144</v>
      </c>
      <c r="G39" s="60" t="s">
        <v>16</v>
      </c>
      <c r="H39" s="34" t="s">
        <v>183</v>
      </c>
      <c r="I39" s="62"/>
      <c r="J39" s="64">
        <v>7.5</v>
      </c>
      <c r="K39" s="64">
        <v>2.4</v>
      </c>
      <c r="L39" s="64">
        <v>2.5</v>
      </c>
      <c r="M39" s="64">
        <v>2.5</v>
      </c>
      <c r="N39" s="66">
        <f>J39*70+K39*75+M39*45+L39*25</f>
        <v>880</v>
      </c>
    </row>
    <row r="40" spans="1:14" s="4" customFormat="1" ht="12" customHeight="1" thickBot="1">
      <c r="A40" s="84"/>
      <c r="B40" s="85"/>
      <c r="C40" s="86"/>
      <c r="D40" s="48" t="s">
        <v>145</v>
      </c>
      <c r="E40" s="48" t="s">
        <v>146</v>
      </c>
      <c r="F40" s="59" t="s">
        <v>147</v>
      </c>
      <c r="G40" s="61"/>
      <c r="H40" s="52" t="s">
        <v>184</v>
      </c>
      <c r="I40" s="63"/>
      <c r="J40" s="65"/>
      <c r="K40" s="65"/>
      <c r="L40" s="65"/>
      <c r="M40" s="65"/>
      <c r="N40" s="67"/>
    </row>
    <row r="41" spans="1:14" s="19" customFormat="1" ht="33" customHeight="1" thickTop="1">
      <c r="A41" s="18" t="s">
        <v>192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s="19" customFormat="1" ht="15.75" customHeight="1">
      <c r="A42" s="20"/>
      <c r="C42" s="68" t="s">
        <v>29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1:14" s="19" customFormat="1" ht="15.75" customHeight="1">
      <c r="A43" s="20"/>
      <c r="C43" s="68" t="s">
        <v>189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  <row r="44" spans="1:14" s="19" customFormat="1" ht="15.75" customHeight="1">
      <c r="A44" s="20"/>
      <c r="C44" s="68" t="s">
        <v>190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1:14" s="19" customFormat="1" ht="15.75" customHeight="1">
      <c r="A45" s="20"/>
      <c r="C45" s="68" t="s">
        <v>191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</row>
    <row r="47" spans="1:14" s="19" customFormat="1" ht="15.75" customHeight="1">
      <c r="A47" s="69" t="s">
        <v>0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</row>
  </sheetData>
  <sheetProtection/>
  <mergeCells count="188">
    <mergeCell ref="N29:N30"/>
    <mergeCell ref="A31:A32"/>
    <mergeCell ref="B31:B32"/>
    <mergeCell ref="C31:C32"/>
    <mergeCell ref="G31:G32"/>
    <mergeCell ref="I31:I32"/>
    <mergeCell ref="J31:J32"/>
    <mergeCell ref="K31:K32"/>
    <mergeCell ref="L31:L32"/>
    <mergeCell ref="M31:M32"/>
    <mergeCell ref="N31:N32"/>
    <mergeCell ref="A29:A30"/>
    <mergeCell ref="B29:B30"/>
    <mergeCell ref="C29:C30"/>
    <mergeCell ref="G29:G30"/>
    <mergeCell ref="I29:I30"/>
    <mergeCell ref="J29:J30"/>
    <mergeCell ref="K29:K30"/>
    <mergeCell ref="L29:L30"/>
    <mergeCell ref="M29:M30"/>
    <mergeCell ref="A27:A28"/>
    <mergeCell ref="B27:B28"/>
    <mergeCell ref="G27:G28"/>
    <mergeCell ref="I27:I28"/>
    <mergeCell ref="J27:J28"/>
    <mergeCell ref="K27:K28"/>
    <mergeCell ref="L27:L28"/>
    <mergeCell ref="M27:M28"/>
    <mergeCell ref="N27:N28"/>
    <mergeCell ref="C27:C28"/>
    <mergeCell ref="A25:A26"/>
    <mergeCell ref="B25:B26"/>
    <mergeCell ref="G25:G26"/>
    <mergeCell ref="I25:I26"/>
    <mergeCell ref="J25:J26"/>
    <mergeCell ref="K25:K26"/>
    <mergeCell ref="L25:L26"/>
    <mergeCell ref="M25:M26"/>
    <mergeCell ref="N25:N26"/>
    <mergeCell ref="A19:A20"/>
    <mergeCell ref="B19:B20"/>
    <mergeCell ref="C19:C20"/>
    <mergeCell ref="G19:G20"/>
    <mergeCell ref="J19:J20"/>
    <mergeCell ref="K19:K20"/>
    <mergeCell ref="L19:L20"/>
    <mergeCell ref="M19:M20"/>
    <mergeCell ref="N23:N24"/>
    <mergeCell ref="A23:A24"/>
    <mergeCell ref="B23:B24"/>
    <mergeCell ref="C23:C24"/>
    <mergeCell ref="G23:G24"/>
    <mergeCell ref="I23:I24"/>
    <mergeCell ref="J23:J24"/>
    <mergeCell ref="K23:K24"/>
    <mergeCell ref="L23:L24"/>
    <mergeCell ref="M23:M24"/>
    <mergeCell ref="B21:B22"/>
    <mergeCell ref="C21:C22"/>
    <mergeCell ref="G21:G22"/>
    <mergeCell ref="I21:I22"/>
    <mergeCell ref="J21:J22"/>
    <mergeCell ref="K21:K22"/>
    <mergeCell ref="L21:L22"/>
    <mergeCell ref="M21:M22"/>
    <mergeCell ref="N21:N22"/>
    <mergeCell ref="N15:N16"/>
    <mergeCell ref="A15:A16"/>
    <mergeCell ref="B15:B16"/>
    <mergeCell ref="C15:C16"/>
    <mergeCell ref="G15:G16"/>
    <mergeCell ref="J15:J16"/>
    <mergeCell ref="K15:K16"/>
    <mergeCell ref="L15:L16"/>
    <mergeCell ref="M15:M16"/>
    <mergeCell ref="C5:C6"/>
    <mergeCell ref="C7:C8"/>
    <mergeCell ref="C9:C10"/>
    <mergeCell ref="C3:C4"/>
    <mergeCell ref="B7:B8"/>
    <mergeCell ref="B9:B10"/>
    <mergeCell ref="N13:N14"/>
    <mergeCell ref="A11:A12"/>
    <mergeCell ref="B11:B12"/>
    <mergeCell ref="L11:L12"/>
    <mergeCell ref="M11:M12"/>
    <mergeCell ref="J11:J12"/>
    <mergeCell ref="K11:K12"/>
    <mergeCell ref="A13:A14"/>
    <mergeCell ref="B13:B14"/>
    <mergeCell ref="C13:C14"/>
    <mergeCell ref="G13:G14"/>
    <mergeCell ref="I13:I14"/>
    <mergeCell ref="J13:J14"/>
    <mergeCell ref="K13:K14"/>
    <mergeCell ref="L13:L14"/>
    <mergeCell ref="M13:M14"/>
    <mergeCell ref="L5:L6"/>
    <mergeCell ref="M5:M6"/>
    <mergeCell ref="J5:J6"/>
    <mergeCell ref="J3:J4"/>
    <mergeCell ref="K3:K4"/>
    <mergeCell ref="L3:L4"/>
    <mergeCell ref="M3:M4"/>
    <mergeCell ref="I5:I6"/>
    <mergeCell ref="M9:M10"/>
    <mergeCell ref="I9:I10"/>
    <mergeCell ref="J7:J8"/>
    <mergeCell ref="K7:K8"/>
    <mergeCell ref="G11:G12"/>
    <mergeCell ref="N11:N12"/>
    <mergeCell ref="A1:N1"/>
    <mergeCell ref="E2:F2"/>
    <mergeCell ref="G3:G4"/>
    <mergeCell ref="N3:N4"/>
    <mergeCell ref="G5:G6"/>
    <mergeCell ref="N5:N6"/>
    <mergeCell ref="G7:G8"/>
    <mergeCell ref="N7:N8"/>
    <mergeCell ref="A5:A6"/>
    <mergeCell ref="A7:A8"/>
    <mergeCell ref="B3:B4"/>
    <mergeCell ref="A3:A4"/>
    <mergeCell ref="L7:L8"/>
    <mergeCell ref="M7:M8"/>
    <mergeCell ref="J9:J10"/>
    <mergeCell ref="K9:K10"/>
    <mergeCell ref="L9:L10"/>
    <mergeCell ref="G9:G10"/>
    <mergeCell ref="N9:N10"/>
    <mergeCell ref="A9:A10"/>
    <mergeCell ref="B5:B6"/>
    <mergeCell ref="K5:K6"/>
    <mergeCell ref="N33:N34"/>
    <mergeCell ref="C17:C18"/>
    <mergeCell ref="C25:C26"/>
    <mergeCell ref="C42:N42"/>
    <mergeCell ref="C43:N43"/>
    <mergeCell ref="A33:A34"/>
    <mergeCell ref="B33:B34"/>
    <mergeCell ref="C33:C34"/>
    <mergeCell ref="G33:G34"/>
    <mergeCell ref="I33:I34"/>
    <mergeCell ref="J33:J34"/>
    <mergeCell ref="K33:K34"/>
    <mergeCell ref="L33:L34"/>
    <mergeCell ref="M33:M34"/>
    <mergeCell ref="N17:N18"/>
    <mergeCell ref="A17:A18"/>
    <mergeCell ref="B17:B18"/>
    <mergeCell ref="G17:G18"/>
    <mergeCell ref="J17:J18"/>
    <mergeCell ref="K17:K18"/>
    <mergeCell ref="L17:L18"/>
    <mergeCell ref="M17:M18"/>
    <mergeCell ref="N19:N20"/>
    <mergeCell ref="A21:A22"/>
    <mergeCell ref="A35:A36"/>
    <mergeCell ref="B35:B36"/>
    <mergeCell ref="A37:A38"/>
    <mergeCell ref="B37:B38"/>
    <mergeCell ref="C35:C36"/>
    <mergeCell ref="C37:C38"/>
    <mergeCell ref="J35:J36"/>
    <mergeCell ref="K35:K36"/>
    <mergeCell ref="L35:L36"/>
    <mergeCell ref="M35:M36"/>
    <mergeCell ref="N35:N36"/>
    <mergeCell ref="J37:J38"/>
    <mergeCell ref="K37:K38"/>
    <mergeCell ref="L37:L38"/>
    <mergeCell ref="M37:M38"/>
    <mergeCell ref="N37:N38"/>
    <mergeCell ref="G35:G36"/>
    <mergeCell ref="G37:G38"/>
    <mergeCell ref="G39:G40"/>
    <mergeCell ref="I39:I40"/>
    <mergeCell ref="J39:J40"/>
    <mergeCell ref="K39:K40"/>
    <mergeCell ref="L39:L40"/>
    <mergeCell ref="M39:M40"/>
    <mergeCell ref="N39:N40"/>
    <mergeCell ref="C45:N45"/>
    <mergeCell ref="A47:N47"/>
    <mergeCell ref="C44:N44"/>
    <mergeCell ref="A39:A40"/>
    <mergeCell ref="B39:B40"/>
    <mergeCell ref="C39:C40"/>
  </mergeCells>
  <printOptions horizontalCentered="1"/>
  <pageMargins left="0.11811023622047245" right="0.11811023622047245" top="0.11811023622047245" bottom="0.11811023622047245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skmw9</dc:creator>
  <cp:keywords/>
  <dc:description/>
  <cp:lastModifiedBy>USER</cp:lastModifiedBy>
  <cp:lastPrinted>2016-03-21T00:06:09Z</cp:lastPrinted>
  <dcterms:created xsi:type="dcterms:W3CDTF">2015-05-20T06:07:00Z</dcterms:created>
  <dcterms:modified xsi:type="dcterms:W3CDTF">2016-05-16T03:23:45Z</dcterms:modified>
  <cp:category/>
  <cp:version/>
  <cp:contentType/>
  <cp:contentStatus/>
</cp:coreProperties>
</file>